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19\1er Trimestre\2. LDF\"/>
    </mc:Choice>
  </mc:AlternateContent>
  <bookViews>
    <workbookView xWindow="0" yWindow="0" windowWidth="28800" windowHeight="11535"/>
  </bookViews>
  <sheets>
    <sheet name="1ER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G8" i="1" l="1"/>
  <c r="E8" i="1"/>
  <c r="B8" i="1"/>
  <c r="C8" i="1"/>
  <c r="D8" i="1"/>
  <c r="F8" i="1"/>
  <c r="G32" i="1" l="1"/>
  <c r="D32" i="1"/>
  <c r="D31" i="1"/>
  <c r="G31" i="1" s="1"/>
  <c r="D30" i="1"/>
  <c r="G30" i="1" s="1"/>
  <c r="F29" i="1"/>
  <c r="E29" i="1"/>
  <c r="C29" i="1"/>
  <c r="B29" i="1"/>
  <c r="B21" i="1" s="1"/>
  <c r="B34" i="1" s="1"/>
  <c r="D28" i="1"/>
  <c r="G28" i="1" s="1"/>
  <c r="G27" i="1"/>
  <c r="D27" i="1"/>
  <c r="G26" i="1"/>
  <c r="D26" i="1"/>
  <c r="F25" i="1"/>
  <c r="E25" i="1"/>
  <c r="C25" i="1"/>
  <c r="D25" i="1" s="1"/>
  <c r="G25" i="1" s="1"/>
  <c r="B25" i="1"/>
  <c r="G24" i="1"/>
  <c r="D24" i="1"/>
  <c r="D23" i="1"/>
  <c r="G23" i="1" s="1"/>
  <c r="F21" i="1"/>
  <c r="F34" i="1" s="1"/>
  <c r="E21" i="1"/>
  <c r="E34" i="1" s="1"/>
  <c r="D19" i="1"/>
  <c r="G19" i="1" s="1"/>
  <c r="D18" i="1"/>
  <c r="G18" i="1" s="1"/>
  <c r="G17" i="1"/>
  <c r="D17" i="1"/>
  <c r="F16" i="1"/>
  <c r="E16" i="1"/>
  <c r="C16" i="1"/>
  <c r="B16" i="1"/>
  <c r="D16" i="1" s="1"/>
  <c r="G16" i="1" s="1"/>
  <c r="G15" i="1"/>
  <c r="D15" i="1"/>
  <c r="G14" i="1"/>
  <c r="D14" i="1"/>
  <c r="D13" i="1"/>
  <c r="G13" i="1" s="1"/>
  <c r="G12" i="1" s="1"/>
  <c r="F12" i="1"/>
  <c r="E12" i="1"/>
  <c r="C12" i="1"/>
  <c r="B12" i="1"/>
  <c r="D11" i="1"/>
  <c r="G11" i="1" s="1"/>
  <c r="D29" i="1" l="1"/>
  <c r="G29" i="1" s="1"/>
  <c r="G21" i="1" s="1"/>
  <c r="G34" i="1" s="1"/>
  <c r="C21" i="1"/>
  <c r="C34" i="1" s="1"/>
  <c r="D12" i="1"/>
  <c r="D21" i="1"/>
  <c r="D34" i="1" s="1"/>
</calcChain>
</file>

<file path=xl/sharedStrings.xml><?xml version="1.0" encoding="utf-8"?>
<sst xmlns="http://schemas.openxmlformats.org/spreadsheetml/2006/main" count="36" uniqueCount="31">
  <si>
    <t>(PESOS)</t>
  </si>
  <si>
    <t>Universidad Politécnica Metropolitana de Hidalgo</t>
  </si>
  <si>
    <t>Concepto (c)</t>
  </si>
  <si>
    <t>Devengado</t>
  </si>
  <si>
    <t>Estado Analitico del Ejercicio del Presupuesto de Egresos Detallado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</si>
  <si>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</si>
  <si>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</si>
  <si>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</si>
  <si>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</si>
  <si>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</si>
  <si>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</si>
  <si>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</t>
  </si>
  <si>
    <t>Clasificación de Servicios Personales por Categoría</t>
  </si>
  <si>
    <t>A. Personal Administrativo y de Servicio Público</t>
  </si>
  <si>
    <t>B. Magisterio</t>
  </si>
  <si>
    <t>C. Servicios de Salud</t>
  </si>
  <si>
    <t xml:space="preserve">           c1) Personal Administrativo</t>
  </si>
  <si>
    <t xml:space="preserve">           c2) Personal Médico, Paramédico y afín</t>
  </si>
  <si>
    <t>D. Seguridad Pública</t>
  </si>
  <si>
    <t xml:space="preserve">E. Gastos asociados a la implementación de nuevas leyes federales o reformas a las mismas </t>
  </si>
  <si>
    <t xml:space="preserve">        e1) Nombre del Programa o Ley 1</t>
  </si>
  <si>
    <t xml:space="preserve">        e2) Nombre del Programa o Ley 2</t>
  </si>
  <si>
    <t>F. Sentencias laborales definitivas</t>
  </si>
  <si>
    <t xml:space="preserve">II. Gasto Etiquetado </t>
  </si>
  <si>
    <t xml:space="preserve">C. Servicios de Salud </t>
  </si>
  <si>
    <t xml:space="preserve">        c1) Personal Administrativo</t>
  </si>
  <si>
    <t xml:space="preserve">        c2) Personal Médico, Paramédico y afín</t>
  </si>
  <si>
    <t xml:space="preserve">     e1) Nombre del Programa o Ley 1</t>
  </si>
  <si>
    <t xml:space="preserve">     e2) Nombre del Programa o Ley 2</t>
  </si>
  <si>
    <t>III. Total del Gasto en Servicios Personales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</si>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</sst>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0" xfId="0" applyFill="1"/>
    <xf numFmtId="0" fontId="5" fillId="2" borderId="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/>
    </xf>
    <xf numFmtId="2" fontId="8" fillId="0" borderId="15" xfId="0" applyNumberFormat="1" applyFont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4" fontId="8" fillId="0" borderId="16" xfId="10" applyNumberFormat="1" applyFont="1" applyBorder="1" applyAlignment="1">
      <alignment horizontal="right" vertical="center" wrapText="1"/>
    </xf>
    <xf numFmtId="4" fontId="8" fillId="0" borderId="5" xfId="10" applyNumberFormat="1" applyFont="1" applyBorder="1" applyAlignment="1">
      <alignment horizontal="right" vertical="center" wrapText="1"/>
    </xf>
    <xf numFmtId="4" fontId="8" fillId="0" borderId="16" xfId="10" applyNumberFormat="1" applyFont="1" applyBorder="1" applyAlignment="1" applyProtection="1">
      <alignment horizontal="right" vertical="center" wrapText="1"/>
      <protection locked="0"/>
    </xf>
    <xf numFmtId="4" fontId="8" fillId="0" borderId="5" xfId="10" applyNumberFormat="1" applyFont="1" applyBorder="1" applyAlignment="1" applyProtection="1">
      <alignment horizontal="right" vertical="center" wrapText="1"/>
      <protection locked="0"/>
    </xf>
    <xf numFmtId="4" fontId="9" fillId="0" borderId="16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16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8" fillId="0" borderId="16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21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32">
    <cellStyle name="Millares 2" xfId="2"/>
    <cellStyle name="Millares 2 2" xfId="7"/>
    <cellStyle name="Millares 2 2 2" xfId="16"/>
    <cellStyle name="Millares 2 2 3" xfId="23"/>
    <cellStyle name="Millares 2 2 4" xfId="30"/>
    <cellStyle name="Millares 2 3" xfId="11"/>
    <cellStyle name="Millares 2 4" xfId="18"/>
    <cellStyle name="Millares 2 5" xfId="25"/>
    <cellStyle name="Millares 3" xfId="6"/>
    <cellStyle name="Millares 3 2" xfId="15"/>
    <cellStyle name="Millares 3 3" xfId="22"/>
    <cellStyle name="Millares 3 4" xfId="29"/>
    <cellStyle name="Moneda" xfId="10" builtinId="4"/>
    <cellStyle name="Moneda 2" xfId="3"/>
    <cellStyle name="Moneda 2 2" xfId="5"/>
    <cellStyle name="Moneda 2 2 2" xfId="14"/>
    <cellStyle name="Moneda 2 2 3" xfId="21"/>
    <cellStyle name="Moneda 2 2 4" xfId="28"/>
    <cellStyle name="Moneda 2 3" xfId="12"/>
    <cellStyle name="Moneda 2 4" xfId="19"/>
    <cellStyle name="Moneda 2 5" xfId="26"/>
    <cellStyle name="Moneda 3" xfId="4"/>
    <cellStyle name="Moneda 3 2" xfId="13"/>
    <cellStyle name="Moneda 3 3" xfId="20"/>
    <cellStyle name="Moneda 3 4" xfId="27"/>
    <cellStyle name="Moneda 4" xfId="17"/>
    <cellStyle name="Moneda 5" xfId="24"/>
    <cellStyle name="Moneda 6" xfId="31"/>
    <cellStyle name="Normal" xfId="0" builtinId="0"/>
    <cellStyle name="Normal 2" xfId="1"/>
    <cellStyle name="Normal 2 2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A32" sqref="A32"/>
    </sheetView>
  </sheetViews>
  <sheetFormatPr baseColWidth="10" defaultRowHeight="15" x14ac:dyDescent="0.25"/>
  <cols>
    <col min="1" max="1" width="65.7109375" style="1" customWidth="1"/>
    <col min="2" max="2" width="21.28515625" customWidth="1"/>
    <col min="3" max="5" width="21.28515625" style="4" customWidth="1"/>
    <col min="6" max="7" width="21.28515625" customWidth="1"/>
  </cols>
  <sheetData>
    <row r="1" spans="1:7" x14ac:dyDescent="0.25">
      <c r="A1" s="25" t="s">
        <v>1</v>
      </c>
      <c r="B1" s="26"/>
      <c r="C1" s="26"/>
      <c r="D1" s="26"/>
      <c r="E1" s="26"/>
      <c r="F1" s="26"/>
      <c r="G1" s="27"/>
    </row>
    <row r="2" spans="1:7" x14ac:dyDescent="0.25">
      <c r="A2" s="28" t="s">
        <v>4</v>
      </c>
      <c r="B2" s="29"/>
      <c r="C2" s="29"/>
      <c r="D2" s="29"/>
      <c r="E2" s="29"/>
      <c r="F2" s="29"/>
      <c r="G2" s="30"/>
    </row>
    <row r="3" spans="1:7" s="5" customFormat="1" x14ac:dyDescent="0.25">
      <c r="A3" s="28" t="s">
        <v>12</v>
      </c>
      <c r="B3" s="29"/>
      <c r="C3" s="29"/>
      <c r="D3" s="29"/>
      <c r="E3" s="29"/>
      <c r="F3" s="29"/>
      <c r="G3" s="30"/>
    </row>
    <row r="4" spans="1:7" x14ac:dyDescent="0.25">
      <c r="A4" s="28" t="s">
        <v>30</v>
      </c>
      <c r="B4" s="29"/>
      <c r="C4" s="29"/>
      <c r="D4" s="29"/>
      <c r="E4" s="29"/>
      <c r="F4" s="29"/>
      <c r="G4" s="30"/>
    </row>
    <row r="5" spans="1:7" ht="15.75" thickBot="1" x14ac:dyDescent="0.3">
      <c r="A5" s="31" t="s">
        <v>0</v>
      </c>
      <c r="B5" s="32"/>
      <c r="C5" s="32"/>
      <c r="D5" s="32"/>
      <c r="E5" s="32"/>
      <c r="F5" s="32"/>
      <c r="G5" s="33"/>
    </row>
    <row r="6" spans="1:7" s="2" customFormat="1" ht="15.75" thickBot="1" x14ac:dyDescent="0.3">
      <c r="A6" s="23" t="s">
        <v>2</v>
      </c>
      <c r="B6" s="34" t="s">
        <v>5</v>
      </c>
      <c r="C6" s="35"/>
      <c r="D6" s="35"/>
      <c r="E6" s="35"/>
      <c r="F6" s="36"/>
      <c r="G6" s="37" t="s">
        <v>6</v>
      </c>
    </row>
    <row r="7" spans="1:7" ht="30.75" thickBot="1" x14ac:dyDescent="0.3">
      <c r="A7" s="24"/>
      <c r="B7" s="3" t="s">
        <v>7</v>
      </c>
      <c r="C7" s="3" t="s">
        <v>8</v>
      </c>
      <c r="D7" s="3" t="s">
        <v>9</v>
      </c>
      <c r="E7" s="3" t="s">
        <v>3</v>
      </c>
      <c r="F7" s="3" t="s">
        <v>10</v>
      </c>
      <c r="G7" s="38"/>
    </row>
    <row r="8" spans="1:7" x14ac:dyDescent="0.25">
      <c r="A8" s="6" t="s">
        <v>11</v>
      </c>
      <c r="B8" s="12">
        <f>+B10</f>
        <v>24896338.010000002</v>
      </c>
      <c r="C8" s="12">
        <f t="shared" ref="C8:G8" si="0">+C10</f>
        <v>857735.88</v>
      </c>
      <c r="D8" s="12">
        <f t="shared" si="0"/>
        <v>25754073.890000001</v>
      </c>
      <c r="E8" s="12">
        <f t="shared" si="0"/>
        <v>5876555.0999999996</v>
      </c>
      <c r="F8" s="12">
        <f t="shared" si="0"/>
        <v>5418773.0999999996</v>
      </c>
      <c r="G8" s="12">
        <f t="shared" si="0"/>
        <v>28131.22000000003</v>
      </c>
    </row>
    <row r="9" spans="1:7" x14ac:dyDescent="0.25">
      <c r="A9" s="6"/>
      <c r="B9" s="12"/>
      <c r="C9" s="13"/>
      <c r="D9" s="13"/>
      <c r="E9" s="13"/>
      <c r="F9" s="13"/>
      <c r="G9" s="13"/>
    </row>
    <row r="10" spans="1:7" x14ac:dyDescent="0.25">
      <c r="A10" s="7" t="s">
        <v>13</v>
      </c>
      <c r="B10" s="14">
        <v>24896338.010000002</v>
      </c>
      <c r="C10" s="22">
        <v>857735.88</v>
      </c>
      <c r="D10" s="22">
        <f>+B10+C10</f>
        <v>25754073.890000001</v>
      </c>
      <c r="E10" s="22">
        <v>5876555.0999999996</v>
      </c>
      <c r="F10" s="22">
        <v>5418773.0999999996</v>
      </c>
      <c r="G10" s="22">
        <v>28131.22000000003</v>
      </c>
    </row>
    <row r="11" spans="1:7" x14ac:dyDescent="0.25">
      <c r="A11" s="7" t="s">
        <v>14</v>
      </c>
      <c r="B11" s="14">
        <v>0</v>
      </c>
      <c r="C11" s="15">
        <v>0</v>
      </c>
      <c r="D11" s="12">
        <f>SUM(B11:C11)</f>
        <v>0</v>
      </c>
      <c r="E11" s="15">
        <v>0</v>
      </c>
      <c r="F11" s="15">
        <v>0</v>
      </c>
      <c r="G11" s="12">
        <f>D11-E11</f>
        <v>0</v>
      </c>
    </row>
    <row r="12" spans="1:7" x14ac:dyDescent="0.25">
      <c r="A12" s="7" t="s">
        <v>15</v>
      </c>
      <c r="B12" s="12">
        <f t="shared" ref="B12:G12" si="1">SUM(B13:B14)</f>
        <v>0</v>
      </c>
      <c r="C12" s="12">
        <f t="shared" si="1"/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</row>
    <row r="13" spans="1:7" x14ac:dyDescent="0.25">
      <c r="A13" s="7" t="s">
        <v>16</v>
      </c>
      <c r="B13" s="16">
        <v>0</v>
      </c>
      <c r="C13" s="17">
        <v>0</v>
      </c>
      <c r="D13" s="18">
        <f t="shared" ref="D13:D19" si="2">SUM(B13:C13)</f>
        <v>0</v>
      </c>
      <c r="E13" s="17">
        <v>0</v>
      </c>
      <c r="F13" s="17">
        <v>0</v>
      </c>
      <c r="G13" s="19">
        <f t="shared" ref="G13:G19" si="3">D13-E13</f>
        <v>0</v>
      </c>
    </row>
    <row r="14" spans="1:7" x14ac:dyDescent="0.25">
      <c r="A14" s="7" t="s">
        <v>17</v>
      </c>
      <c r="B14" s="16">
        <v>0</v>
      </c>
      <c r="C14" s="17">
        <v>0</v>
      </c>
      <c r="D14" s="18">
        <f t="shared" si="2"/>
        <v>0</v>
      </c>
      <c r="E14" s="17">
        <v>0</v>
      </c>
      <c r="F14" s="17">
        <v>0</v>
      </c>
      <c r="G14" s="19">
        <f t="shared" si="3"/>
        <v>0</v>
      </c>
    </row>
    <row r="15" spans="1:7" x14ac:dyDescent="0.25">
      <c r="A15" s="7" t="s">
        <v>18</v>
      </c>
      <c r="B15" s="14">
        <v>0</v>
      </c>
      <c r="C15" s="15">
        <v>0</v>
      </c>
      <c r="D15" s="13">
        <f t="shared" si="2"/>
        <v>0</v>
      </c>
      <c r="E15" s="15">
        <v>0</v>
      </c>
      <c r="F15" s="15">
        <v>0</v>
      </c>
      <c r="G15" s="13">
        <f t="shared" si="3"/>
        <v>0</v>
      </c>
    </row>
    <row r="16" spans="1:7" ht="25.5" x14ac:dyDescent="0.25">
      <c r="A16" s="7" t="s">
        <v>19</v>
      </c>
      <c r="B16" s="12">
        <f>SUM(B17:B18)</f>
        <v>0</v>
      </c>
      <c r="C16" s="12">
        <f>SUM(C17:C18)</f>
        <v>0</v>
      </c>
      <c r="D16" s="13">
        <f t="shared" si="2"/>
        <v>0</v>
      </c>
      <c r="E16" s="12">
        <f>SUM(E17:E18)</f>
        <v>0</v>
      </c>
      <c r="F16" s="13">
        <f>SUM(F17:F18)</f>
        <v>0</v>
      </c>
      <c r="G16" s="13">
        <f t="shared" si="3"/>
        <v>0</v>
      </c>
    </row>
    <row r="17" spans="1:7" x14ac:dyDescent="0.25">
      <c r="A17" s="8" t="s">
        <v>20</v>
      </c>
      <c r="B17" s="16">
        <v>0</v>
      </c>
      <c r="C17" s="17">
        <v>0</v>
      </c>
      <c r="D17" s="19">
        <f t="shared" si="2"/>
        <v>0</v>
      </c>
      <c r="E17" s="17">
        <v>0</v>
      </c>
      <c r="F17" s="17">
        <v>0</v>
      </c>
      <c r="G17" s="19">
        <f t="shared" si="3"/>
        <v>0</v>
      </c>
    </row>
    <row r="18" spans="1:7" x14ac:dyDescent="0.25">
      <c r="A18" s="8" t="s">
        <v>21</v>
      </c>
      <c r="B18" s="16">
        <v>0</v>
      </c>
      <c r="C18" s="17">
        <v>0</v>
      </c>
      <c r="D18" s="19">
        <f t="shared" si="2"/>
        <v>0</v>
      </c>
      <c r="E18" s="17">
        <v>0</v>
      </c>
      <c r="F18" s="17">
        <v>0</v>
      </c>
      <c r="G18" s="19">
        <f t="shared" si="3"/>
        <v>0</v>
      </c>
    </row>
    <row r="19" spans="1:7" x14ac:dyDescent="0.25">
      <c r="A19" s="7" t="s">
        <v>22</v>
      </c>
      <c r="B19" s="14">
        <v>0</v>
      </c>
      <c r="C19" s="15">
        <v>0</v>
      </c>
      <c r="D19" s="13">
        <f t="shared" si="2"/>
        <v>0</v>
      </c>
      <c r="E19" s="15">
        <v>0</v>
      </c>
      <c r="F19" s="15">
        <v>0</v>
      </c>
      <c r="G19" s="13">
        <f t="shared" si="3"/>
        <v>0</v>
      </c>
    </row>
    <row r="20" spans="1:7" x14ac:dyDescent="0.25">
      <c r="A20" s="7"/>
      <c r="B20" s="20"/>
      <c r="C20" s="21"/>
      <c r="D20" s="21"/>
      <c r="E20" s="21"/>
      <c r="F20" s="21"/>
      <c r="G20" s="21"/>
    </row>
    <row r="21" spans="1:7" x14ac:dyDescent="0.25">
      <c r="A21" s="6" t="s">
        <v>23</v>
      </c>
      <c r="B21" s="12">
        <f t="shared" ref="B21:G21" si="4">SUM(B23,B24,B25,B28,B29,B32)</f>
        <v>23521338.010000002</v>
      </c>
      <c r="C21" s="12">
        <f t="shared" si="4"/>
        <v>-151826.01999999999</v>
      </c>
      <c r="D21" s="12">
        <f t="shared" si="4"/>
        <v>23369511.990000002</v>
      </c>
      <c r="E21" s="12">
        <f t="shared" si="4"/>
        <v>4977406.2</v>
      </c>
      <c r="F21" s="12">
        <f t="shared" si="4"/>
        <v>4972831.2</v>
      </c>
      <c r="G21" s="12">
        <f t="shared" si="4"/>
        <v>18392105.790000003</v>
      </c>
    </row>
    <row r="22" spans="1:7" x14ac:dyDescent="0.25">
      <c r="A22" s="6"/>
      <c r="B22" s="20"/>
      <c r="C22" s="21"/>
      <c r="D22" s="21"/>
      <c r="E22" s="21"/>
      <c r="F22" s="21"/>
      <c r="G22" s="21"/>
    </row>
    <row r="23" spans="1:7" x14ac:dyDescent="0.25">
      <c r="A23" s="7" t="s">
        <v>13</v>
      </c>
      <c r="B23" s="14">
        <v>23521338.010000002</v>
      </c>
      <c r="C23" s="15">
        <v>-151826.01999999999</v>
      </c>
      <c r="D23" s="12">
        <f t="shared" ref="D23:D28" si="5">SUM(B23:C23)</f>
        <v>23369511.990000002</v>
      </c>
      <c r="E23" s="15">
        <v>4977406.2</v>
      </c>
      <c r="F23" s="15">
        <v>4972831.2</v>
      </c>
      <c r="G23" s="12">
        <f>D23-E23</f>
        <v>18392105.790000003</v>
      </c>
    </row>
    <row r="24" spans="1:7" x14ac:dyDescent="0.25">
      <c r="A24" s="7" t="s">
        <v>14</v>
      </c>
      <c r="B24" s="14">
        <v>0</v>
      </c>
      <c r="C24" s="15">
        <v>0</v>
      </c>
      <c r="D24" s="12">
        <f t="shared" si="5"/>
        <v>0</v>
      </c>
      <c r="E24" s="15">
        <v>0</v>
      </c>
      <c r="F24" s="15">
        <v>0</v>
      </c>
      <c r="G24" s="12">
        <f>D24-E24</f>
        <v>0</v>
      </c>
    </row>
    <row r="25" spans="1:7" x14ac:dyDescent="0.25">
      <c r="A25" s="7" t="s">
        <v>24</v>
      </c>
      <c r="B25" s="12">
        <f>SUM(B26:B27)</f>
        <v>0</v>
      </c>
      <c r="C25" s="12">
        <f>SUM(C26:C27)</f>
        <v>0</v>
      </c>
      <c r="D25" s="13">
        <f t="shared" si="5"/>
        <v>0</v>
      </c>
      <c r="E25" s="12">
        <f>SUM(E26:E27)</f>
        <v>0</v>
      </c>
      <c r="F25" s="12">
        <f>SUM(F26:F27)</f>
        <v>0</v>
      </c>
      <c r="G25" s="12">
        <f t="shared" ref="G25:G32" si="6">D25-E25</f>
        <v>0</v>
      </c>
    </row>
    <row r="26" spans="1:7" x14ac:dyDescent="0.25">
      <c r="A26" s="7" t="s">
        <v>25</v>
      </c>
      <c r="B26" s="16">
        <v>0</v>
      </c>
      <c r="C26" s="17">
        <v>0</v>
      </c>
      <c r="D26" s="19">
        <f t="shared" si="5"/>
        <v>0</v>
      </c>
      <c r="E26" s="17">
        <v>0</v>
      </c>
      <c r="F26" s="17">
        <v>0</v>
      </c>
      <c r="G26" s="18">
        <f t="shared" si="6"/>
        <v>0</v>
      </c>
    </row>
    <row r="27" spans="1:7" x14ac:dyDescent="0.25">
      <c r="A27" s="7" t="s">
        <v>26</v>
      </c>
      <c r="B27" s="16">
        <v>0</v>
      </c>
      <c r="C27" s="17">
        <v>0</v>
      </c>
      <c r="D27" s="19">
        <f t="shared" si="5"/>
        <v>0</v>
      </c>
      <c r="E27" s="17">
        <v>0</v>
      </c>
      <c r="F27" s="17">
        <v>0</v>
      </c>
      <c r="G27" s="18">
        <f t="shared" si="6"/>
        <v>0</v>
      </c>
    </row>
    <row r="28" spans="1:7" x14ac:dyDescent="0.25">
      <c r="A28" s="7" t="s">
        <v>18</v>
      </c>
      <c r="B28" s="14">
        <v>0</v>
      </c>
      <c r="C28" s="15">
        <v>0</v>
      </c>
      <c r="D28" s="13">
        <f t="shared" si="5"/>
        <v>0</v>
      </c>
      <c r="E28" s="15">
        <v>0</v>
      </c>
      <c r="F28" s="15">
        <v>0</v>
      </c>
      <c r="G28" s="12">
        <f t="shared" si="6"/>
        <v>0</v>
      </c>
    </row>
    <row r="29" spans="1:7" ht="25.5" x14ac:dyDescent="0.25">
      <c r="A29" s="7" t="s">
        <v>19</v>
      </c>
      <c r="B29" s="12">
        <f>SUM(B30:B31)</f>
        <v>0</v>
      </c>
      <c r="C29" s="12">
        <f>SUM(C30:C31)</f>
        <v>0</v>
      </c>
      <c r="D29" s="12">
        <f>SUM(D30:D31)</f>
        <v>0</v>
      </c>
      <c r="E29" s="12">
        <f>SUM(E30:E31)</f>
        <v>0</v>
      </c>
      <c r="F29" s="12">
        <f>SUM(F30:F31)</f>
        <v>0</v>
      </c>
      <c r="G29" s="12">
        <f t="shared" si="6"/>
        <v>0</v>
      </c>
    </row>
    <row r="30" spans="1:7" x14ac:dyDescent="0.25">
      <c r="A30" s="8" t="s">
        <v>27</v>
      </c>
      <c r="B30" s="16">
        <v>0</v>
      </c>
      <c r="C30" s="17">
        <v>0</v>
      </c>
      <c r="D30" s="18">
        <f>SUM(B30:C30)</f>
        <v>0</v>
      </c>
      <c r="E30" s="17">
        <v>0</v>
      </c>
      <c r="F30" s="17">
        <v>0</v>
      </c>
      <c r="G30" s="20">
        <f t="shared" si="6"/>
        <v>0</v>
      </c>
    </row>
    <row r="31" spans="1:7" x14ac:dyDescent="0.25">
      <c r="A31" s="8" t="s">
        <v>28</v>
      </c>
      <c r="B31" s="16">
        <v>0</v>
      </c>
      <c r="C31" s="17">
        <v>0</v>
      </c>
      <c r="D31" s="18">
        <f>SUM(B31:C31)</f>
        <v>0</v>
      </c>
      <c r="E31" s="17">
        <v>0</v>
      </c>
      <c r="F31" s="17">
        <v>0</v>
      </c>
      <c r="G31" s="20">
        <f t="shared" si="6"/>
        <v>0</v>
      </c>
    </row>
    <row r="32" spans="1:7" x14ac:dyDescent="0.25">
      <c r="A32" s="7" t="s">
        <v>22</v>
      </c>
      <c r="B32" s="14">
        <v>0</v>
      </c>
      <c r="C32" s="15">
        <v>0</v>
      </c>
      <c r="D32" s="13">
        <f>SUM(B32:C32)</f>
        <v>0</v>
      </c>
      <c r="E32" s="15">
        <v>0</v>
      </c>
      <c r="F32" s="15">
        <v>0</v>
      </c>
      <c r="G32" s="12">
        <f t="shared" si="6"/>
        <v>0</v>
      </c>
    </row>
    <row r="33" spans="1:7" x14ac:dyDescent="0.25">
      <c r="A33" s="7"/>
      <c r="B33" s="20"/>
      <c r="C33" s="21"/>
      <c r="D33" s="21"/>
      <c r="E33" s="21"/>
      <c r="F33" s="21"/>
      <c r="G33" s="20"/>
    </row>
    <row r="34" spans="1:7" x14ac:dyDescent="0.25">
      <c r="A34" s="6" t="s">
        <v>29</v>
      </c>
      <c r="B34" s="12">
        <f>+B21+B8</f>
        <v>48417676.020000003</v>
      </c>
      <c r="C34" s="12">
        <f t="shared" ref="C34:G34" si="7">+C21+C8</f>
        <v>705909.86</v>
      </c>
      <c r="D34" s="12">
        <f t="shared" si="7"/>
        <v>49123585.880000003</v>
      </c>
      <c r="E34" s="12">
        <f t="shared" si="7"/>
        <v>10853961.300000001</v>
      </c>
      <c r="F34" s="12">
        <f t="shared" si="7"/>
        <v>10391604.300000001</v>
      </c>
      <c r="G34" s="12">
        <f t="shared" si="7"/>
        <v>18420237.010000002</v>
      </c>
    </row>
    <row r="35" spans="1:7" ht="15.75" thickBot="1" x14ac:dyDescent="0.3">
      <c r="A35" s="9"/>
      <c r="B35" s="10"/>
      <c r="C35" s="11"/>
      <c r="D35" s="11"/>
      <c r="E35" s="11"/>
      <c r="F35" s="11"/>
      <c r="G35" s="11"/>
    </row>
  </sheetData>
  <mergeCells count="8">
    <mergeCell ref="A6:A7"/>
    <mergeCell ref="A1:G1"/>
    <mergeCell ref="A2:G2"/>
    <mergeCell ref="A4:G4"/>
    <mergeCell ref="A5:G5"/>
    <mergeCell ref="A3:G3"/>
    <mergeCell ref="B6:F6"/>
    <mergeCell ref="G6:G7"/>
  </mergeCells>
  <pageMargins left="0.7" right="0.7" top="0.75" bottom="0.75" header="0.3" footer="0.3"/>
  <pageSetup orientation="portrait" horizontalDpi="0" verticalDpi="0" r:id="rId1"/>
  <ignoredErrors>
    <ignoredError sqref="D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2019-04-15T23:19:48Z</dcterms:modified>
</cp:coreProperties>
</file>